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附件" sheetId="1" r:id="rId1"/>
  </sheets>
  <definedNames>
    <definedName name="_xlnm._FilterDatabase" localSheetId="0" hidden="1">附件!$A$3:$L$53</definedName>
    <definedName name="_xlnm.Print_Titles" localSheetId="0">附件!$2:$3</definedName>
  </definedNames>
  <calcPr calcId="144525"/>
</workbook>
</file>

<file path=xl/sharedStrings.xml><?xml version="1.0" encoding="utf-8"?>
<sst xmlns="http://schemas.openxmlformats.org/spreadsheetml/2006/main" count="103" uniqueCount="43">
  <si>
    <t>2019年第一季度残疾人辅助性就业机构补助公示</t>
  </si>
  <si>
    <t>机构名称</t>
  </si>
  <si>
    <t>月份</t>
  </si>
  <si>
    <t>内容</t>
  </si>
  <si>
    <t>抽查次数</t>
  </si>
  <si>
    <t>平均
人数</t>
  </si>
  <si>
    <t>补助（元）</t>
  </si>
  <si>
    <t>总金额（元）</t>
  </si>
  <si>
    <t>备注</t>
  </si>
  <si>
    <t>第1次</t>
  </si>
  <si>
    <t>第2次</t>
  </si>
  <si>
    <t>第3次</t>
  </si>
  <si>
    <t>第4次</t>
  </si>
  <si>
    <t>瑶溪街道滨江社区庇护中心</t>
  </si>
  <si>
    <t>1月</t>
  </si>
  <si>
    <t>管理人员</t>
  </si>
  <si>
    <t>工疗人员</t>
  </si>
  <si>
    <t>12</t>
  </si>
  <si>
    <t>1月30日止</t>
  </si>
  <si>
    <t>2月</t>
  </si>
  <si>
    <t>2月12日开始    13天*38元/天</t>
  </si>
  <si>
    <t>3月</t>
  </si>
  <si>
    <t>13</t>
  </si>
  <si>
    <t>退12月</t>
  </si>
  <si>
    <t>小计</t>
  </si>
  <si>
    <t>永兴街道永民庇护中心</t>
  </si>
  <si>
    <t xml:space="preserve">1月21日止     14天*38元/天   </t>
  </si>
  <si>
    <t>14</t>
  </si>
  <si>
    <t>2月18日开始    9天*38元/天</t>
  </si>
  <si>
    <t>16</t>
  </si>
  <si>
    <t>场地租凭补助</t>
  </si>
  <si>
    <t>150㎡*10元/月*3月</t>
  </si>
  <si>
    <t>补12月</t>
  </si>
  <si>
    <t>永兴街道榕树下庇护中心</t>
  </si>
  <si>
    <t>1月23日止     16天*38元/天</t>
  </si>
  <si>
    <t>龙湾区庇护中心</t>
  </si>
  <si>
    <t>1月27日止     20天*38元/天</t>
  </si>
  <si>
    <t>1月18*15*20=5400  2月18*15*9=2430   3月21.25*300=6375   含午餐合计14205元</t>
  </si>
  <si>
    <t>龙湾状元小康阳光服务部</t>
  </si>
  <si>
    <t>1月25日止     18天*38元/天</t>
  </si>
  <si>
    <t>1月8*15*18=2160  2月7.5*15*9=1013   3月8.25*300=2475   含午餐合计5648元</t>
  </si>
  <si>
    <t>200㎡*20元/月*3月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</si>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</sst>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49" fontId="0" fillId="0" borderId="1" xfId="0" applyNumberFormat="1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5"/>
  <sheetViews>
    <sheetView tabSelected="1" workbookViewId="0">
      <pane xSplit="11" ySplit="3" topLeftCell="L42" activePane="bottomRight" state="frozen"/>
      <selection/>
      <selection pane="topRight"/>
      <selection pane="bottomLeft"/>
      <selection pane="bottomRight" activeCell="J53" sqref="J53"/>
    </sheetView>
  </sheetViews>
  <sheetFormatPr defaultColWidth="9" defaultRowHeight="13.5"/>
  <cols>
    <col min="1" max="1" width="10.875" style="3" customWidth="1"/>
    <col min="2" max="2" width="5.05833333333333" style="1" customWidth="1"/>
    <col min="3" max="3" width="9.65833333333333" style="1" customWidth="1"/>
    <col min="4" max="4" width="6.01666666666667" style="1" customWidth="1"/>
    <col min="5" max="5" width="5.625" style="1" customWidth="1"/>
    <col min="6" max="6" width="5.875" style="1" customWidth="1"/>
    <col min="7" max="7" width="5.75" style="1" customWidth="1"/>
    <col min="8" max="8" width="8.375" style="1" customWidth="1"/>
    <col min="9" max="9" width="7.675" style="1" customWidth="1"/>
    <col min="10" max="10" width="9.125" style="4" customWidth="1"/>
    <col min="11" max="11" width="13.7666666666667" style="5" customWidth="1"/>
    <col min="12" max="16384" width="9" style="1"/>
  </cols>
  <sheetData>
    <row r="1" s="1" customFormat="1" ht="35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30"/>
      <c r="K1" s="31"/>
    </row>
    <row r="2" s="2" customFormat="1" ht="21" customHeight="1" spans="1:11">
      <c r="A2" s="7" t="s">
        <v>1</v>
      </c>
      <c r="B2" s="8" t="s">
        <v>2</v>
      </c>
      <c r="C2" s="8" t="s">
        <v>3</v>
      </c>
      <c r="D2" s="8" t="s">
        <v>4</v>
      </c>
      <c r="E2" s="8"/>
      <c r="F2" s="8"/>
      <c r="G2" s="8"/>
      <c r="H2" s="9" t="s">
        <v>5</v>
      </c>
      <c r="I2" s="7" t="s">
        <v>6</v>
      </c>
      <c r="J2" s="32" t="s">
        <v>7</v>
      </c>
      <c r="K2" s="7" t="s">
        <v>8</v>
      </c>
    </row>
    <row r="3" s="2" customFormat="1" ht="21" customHeight="1" outlineLevel="1" spans="1:11">
      <c r="A3" s="7"/>
      <c r="B3" s="10"/>
      <c r="C3" s="8"/>
      <c r="D3" s="11" t="s">
        <v>9</v>
      </c>
      <c r="E3" s="11" t="s">
        <v>10</v>
      </c>
      <c r="F3" s="11" t="s">
        <v>11</v>
      </c>
      <c r="G3" s="11" t="s">
        <v>12</v>
      </c>
      <c r="H3" s="9"/>
      <c r="I3" s="7"/>
      <c r="J3" s="32"/>
      <c r="K3" s="7"/>
    </row>
    <row r="4" s="1" customFormat="1" ht="21" customHeight="1" outlineLevel="2" spans="1:11">
      <c r="A4" s="12" t="s">
        <v>13</v>
      </c>
      <c r="B4" s="13" t="s">
        <v>14</v>
      </c>
      <c r="C4" s="13" t="s">
        <v>15</v>
      </c>
      <c r="D4" s="13"/>
      <c r="E4" s="14"/>
      <c r="F4" s="13"/>
      <c r="G4" s="13"/>
      <c r="H4" s="8">
        <v>1</v>
      </c>
      <c r="I4" s="13">
        <v>3015</v>
      </c>
      <c r="J4" s="33">
        <f t="shared" ref="J4:J10" si="0">H4*I4</f>
        <v>3015</v>
      </c>
      <c r="K4" s="34"/>
    </row>
    <row r="5" s="1" customFormat="1" ht="21" customHeight="1" outlineLevel="2" spans="1:11">
      <c r="A5" s="15"/>
      <c r="B5" s="13"/>
      <c r="C5" s="13" t="s">
        <v>15</v>
      </c>
      <c r="D5" s="13"/>
      <c r="E5" s="14"/>
      <c r="F5" s="13"/>
      <c r="G5" s="13"/>
      <c r="H5" s="8">
        <v>1</v>
      </c>
      <c r="I5" s="13">
        <v>2010</v>
      </c>
      <c r="J5" s="33">
        <f t="shared" si="0"/>
        <v>2010</v>
      </c>
      <c r="K5" s="34"/>
    </row>
    <row r="6" s="1" customFormat="1" ht="21" customHeight="1" outlineLevel="2" spans="1:11">
      <c r="A6" s="15"/>
      <c r="B6" s="13"/>
      <c r="C6" s="13" t="s">
        <v>16</v>
      </c>
      <c r="D6" s="13">
        <v>10</v>
      </c>
      <c r="E6" s="14" t="s">
        <v>17</v>
      </c>
      <c r="F6" s="13">
        <v>12</v>
      </c>
      <c r="G6" s="13">
        <v>10</v>
      </c>
      <c r="H6" s="8">
        <v>11</v>
      </c>
      <c r="I6" s="13">
        <v>800</v>
      </c>
      <c r="J6" s="33">
        <f t="shared" si="0"/>
        <v>8800</v>
      </c>
      <c r="K6" s="35" t="s">
        <v>18</v>
      </c>
    </row>
    <row r="7" s="1" customFormat="1" ht="21" customHeight="1" outlineLevel="2" spans="1:11">
      <c r="A7" s="15"/>
      <c r="B7" s="13" t="s">
        <v>19</v>
      </c>
      <c r="C7" s="13" t="s">
        <v>15</v>
      </c>
      <c r="D7" s="13"/>
      <c r="E7" s="14"/>
      <c r="F7" s="13"/>
      <c r="G7" s="13"/>
      <c r="H7" s="8">
        <v>2</v>
      </c>
      <c r="I7" s="13">
        <v>3015</v>
      </c>
      <c r="J7" s="33">
        <f t="shared" si="0"/>
        <v>6030</v>
      </c>
      <c r="K7" s="36" t="s">
        <v>20</v>
      </c>
    </row>
    <row r="8" s="1" customFormat="1" ht="21" customHeight="1" outlineLevel="2" spans="1:11">
      <c r="A8" s="15"/>
      <c r="B8" s="13"/>
      <c r="C8" s="13" t="s">
        <v>16</v>
      </c>
      <c r="D8" s="13"/>
      <c r="E8" s="14"/>
      <c r="F8" s="13">
        <v>13</v>
      </c>
      <c r="G8" s="13">
        <v>13</v>
      </c>
      <c r="H8" s="8">
        <v>13</v>
      </c>
      <c r="I8" s="13">
        <v>494</v>
      </c>
      <c r="J8" s="33">
        <f t="shared" si="0"/>
        <v>6422</v>
      </c>
      <c r="K8" s="37"/>
    </row>
    <row r="9" s="1" customFormat="1" ht="21" customHeight="1" outlineLevel="2" spans="1:11">
      <c r="A9" s="15"/>
      <c r="B9" s="13" t="s">
        <v>21</v>
      </c>
      <c r="C9" s="13" t="s">
        <v>15</v>
      </c>
      <c r="D9" s="13"/>
      <c r="E9" s="14"/>
      <c r="F9" s="13"/>
      <c r="G9" s="13"/>
      <c r="H9" s="8">
        <v>2</v>
      </c>
      <c r="I9" s="13">
        <v>3015</v>
      </c>
      <c r="J9" s="33">
        <f t="shared" si="0"/>
        <v>6030</v>
      </c>
      <c r="K9" s="34"/>
    </row>
    <row r="10" s="1" customFormat="1" ht="21" customHeight="1" outlineLevel="2" spans="1:11">
      <c r="A10" s="15"/>
      <c r="B10" s="13"/>
      <c r="C10" s="13" t="s">
        <v>16</v>
      </c>
      <c r="D10" s="13">
        <v>13</v>
      </c>
      <c r="E10" s="14" t="s">
        <v>22</v>
      </c>
      <c r="F10" s="13">
        <v>12</v>
      </c>
      <c r="G10" s="13">
        <v>13</v>
      </c>
      <c r="H10" s="8">
        <v>12.75</v>
      </c>
      <c r="I10" s="13">
        <v>800</v>
      </c>
      <c r="J10" s="33">
        <f t="shared" si="0"/>
        <v>10200</v>
      </c>
      <c r="K10" s="34"/>
    </row>
    <row r="11" s="1" customFormat="1" ht="21" customHeight="1" outlineLevel="2" spans="1:11">
      <c r="A11" s="15"/>
      <c r="B11" s="13"/>
      <c r="C11" s="13"/>
      <c r="D11" s="13"/>
      <c r="E11" s="14"/>
      <c r="F11" s="13"/>
      <c r="G11" s="13"/>
      <c r="H11" s="8"/>
      <c r="I11" s="13"/>
      <c r="J11" s="33">
        <v>-4630</v>
      </c>
      <c r="K11" s="36" t="s">
        <v>23</v>
      </c>
    </row>
    <row r="12" s="1" customFormat="1" ht="30" customHeight="1" outlineLevel="1" spans="1:11">
      <c r="A12" s="16"/>
      <c r="B12" s="17" t="s">
        <v>24</v>
      </c>
      <c r="C12" s="18"/>
      <c r="D12" s="18"/>
      <c r="E12" s="19"/>
      <c r="F12" s="18"/>
      <c r="G12" s="18"/>
      <c r="H12" s="20"/>
      <c r="I12" s="18"/>
      <c r="J12" s="38">
        <f>SUBTOTAL(9,J4:J11)</f>
        <v>37877</v>
      </c>
      <c r="K12" s="36"/>
    </row>
    <row r="13" s="1" customFormat="1" ht="21" customHeight="1" outlineLevel="2" spans="1:11">
      <c r="A13" s="12" t="s">
        <v>25</v>
      </c>
      <c r="B13" s="13" t="s">
        <v>14</v>
      </c>
      <c r="C13" s="13" t="s">
        <v>15</v>
      </c>
      <c r="D13" s="13"/>
      <c r="E13" s="14"/>
      <c r="F13" s="13"/>
      <c r="G13" s="13"/>
      <c r="H13" s="8">
        <v>2</v>
      </c>
      <c r="I13" s="13">
        <v>3015</v>
      </c>
      <c r="J13" s="33">
        <f t="shared" ref="J13:J18" si="1">H13*I13</f>
        <v>6030</v>
      </c>
      <c r="K13" s="36" t="s">
        <v>26</v>
      </c>
    </row>
    <row r="14" s="1" customFormat="1" ht="21" customHeight="1" outlineLevel="2" spans="1:11">
      <c r="A14" s="15"/>
      <c r="B14" s="13"/>
      <c r="C14" s="13" t="s">
        <v>16</v>
      </c>
      <c r="D14" s="13">
        <v>13</v>
      </c>
      <c r="E14" s="14" t="s">
        <v>27</v>
      </c>
      <c r="F14" s="13"/>
      <c r="G14" s="13"/>
      <c r="H14" s="8">
        <v>13.5</v>
      </c>
      <c r="I14" s="13">
        <v>532</v>
      </c>
      <c r="J14" s="33">
        <f t="shared" si="1"/>
        <v>7182</v>
      </c>
      <c r="K14" s="37"/>
    </row>
    <row r="15" s="1" customFormat="1" ht="21" customHeight="1" outlineLevel="2" spans="1:11">
      <c r="A15" s="15"/>
      <c r="B15" s="13" t="s">
        <v>19</v>
      </c>
      <c r="C15" s="13" t="s">
        <v>15</v>
      </c>
      <c r="D15" s="13"/>
      <c r="E15" s="14"/>
      <c r="F15" s="13"/>
      <c r="G15" s="13"/>
      <c r="H15" s="8">
        <v>2</v>
      </c>
      <c r="I15" s="13">
        <v>3015</v>
      </c>
      <c r="J15" s="33">
        <f t="shared" si="1"/>
        <v>6030</v>
      </c>
      <c r="K15" s="36" t="s">
        <v>28</v>
      </c>
    </row>
    <row r="16" s="1" customFormat="1" ht="21" customHeight="1" outlineLevel="2" spans="1:11">
      <c r="A16" s="15"/>
      <c r="B16" s="13"/>
      <c r="C16" s="13" t="s">
        <v>16</v>
      </c>
      <c r="D16" s="13"/>
      <c r="E16" s="14"/>
      <c r="F16" s="13">
        <v>15</v>
      </c>
      <c r="G16" s="13">
        <v>15</v>
      </c>
      <c r="H16" s="8">
        <v>15</v>
      </c>
      <c r="I16" s="13">
        <v>342</v>
      </c>
      <c r="J16" s="33">
        <f t="shared" si="1"/>
        <v>5130</v>
      </c>
      <c r="K16" s="37"/>
    </row>
    <row r="17" s="1" customFormat="1" ht="21" customHeight="1" outlineLevel="2" spans="1:11">
      <c r="A17" s="15"/>
      <c r="B17" s="13" t="s">
        <v>21</v>
      </c>
      <c r="C17" s="13" t="s">
        <v>15</v>
      </c>
      <c r="D17" s="13"/>
      <c r="E17" s="14"/>
      <c r="F17" s="13"/>
      <c r="G17" s="13"/>
      <c r="H17" s="8">
        <v>2</v>
      </c>
      <c r="I17" s="13">
        <v>3015</v>
      </c>
      <c r="J17" s="33">
        <f t="shared" si="1"/>
        <v>6030</v>
      </c>
      <c r="K17" s="34"/>
    </row>
    <row r="18" s="1" customFormat="1" ht="21" customHeight="1" outlineLevel="2" spans="1:11">
      <c r="A18" s="15"/>
      <c r="B18" s="13"/>
      <c r="C18" s="13" t="s">
        <v>16</v>
      </c>
      <c r="D18" s="13">
        <v>16</v>
      </c>
      <c r="E18" s="14" t="s">
        <v>29</v>
      </c>
      <c r="F18" s="13">
        <v>16</v>
      </c>
      <c r="G18" s="13">
        <v>16</v>
      </c>
      <c r="H18" s="8">
        <v>16</v>
      </c>
      <c r="I18" s="13">
        <v>800</v>
      </c>
      <c r="J18" s="33">
        <f t="shared" si="1"/>
        <v>12800</v>
      </c>
      <c r="K18" s="34"/>
    </row>
    <row r="19" s="1" customFormat="1" ht="21" customHeight="1" outlineLevel="2" spans="1:11">
      <c r="A19" s="15"/>
      <c r="B19" s="13"/>
      <c r="C19" s="21" t="s">
        <v>30</v>
      </c>
      <c r="D19" s="21"/>
      <c r="E19" s="22"/>
      <c r="F19" s="13"/>
      <c r="G19" s="13"/>
      <c r="H19" s="8"/>
      <c r="I19" s="13"/>
      <c r="J19" s="33">
        <v>4500</v>
      </c>
      <c r="K19" s="39" t="s">
        <v>31</v>
      </c>
    </row>
    <row r="20" s="1" customFormat="1" ht="21" customHeight="1" outlineLevel="2" spans="1:11">
      <c r="A20" s="15"/>
      <c r="B20" s="13"/>
      <c r="C20" s="21"/>
      <c r="D20" s="21"/>
      <c r="E20" s="22"/>
      <c r="F20" s="13"/>
      <c r="G20" s="13"/>
      <c r="H20" s="8"/>
      <c r="I20" s="13"/>
      <c r="J20" s="33">
        <v>2903</v>
      </c>
      <c r="K20" s="36" t="s">
        <v>32</v>
      </c>
    </row>
    <row r="21" s="1" customFormat="1" ht="30" customHeight="1" outlineLevel="1" spans="1:11">
      <c r="A21" s="16"/>
      <c r="B21" s="17" t="s">
        <v>24</v>
      </c>
      <c r="C21" s="18"/>
      <c r="D21" s="18"/>
      <c r="E21" s="19"/>
      <c r="F21" s="18"/>
      <c r="G21" s="18"/>
      <c r="H21" s="20"/>
      <c r="I21" s="18"/>
      <c r="J21" s="38">
        <f>SUBTOTAL(9,J13:J20)</f>
        <v>50605</v>
      </c>
      <c r="K21" s="36"/>
    </row>
    <row r="22" s="1" customFormat="1" ht="21" customHeight="1" outlineLevel="2" spans="1:11">
      <c r="A22" s="12" t="s">
        <v>33</v>
      </c>
      <c r="B22" s="13" t="s">
        <v>14</v>
      </c>
      <c r="C22" s="13" t="s">
        <v>15</v>
      </c>
      <c r="D22" s="13"/>
      <c r="E22" s="13"/>
      <c r="F22" s="13"/>
      <c r="G22" s="13"/>
      <c r="H22" s="8">
        <v>1</v>
      </c>
      <c r="I22" s="13">
        <v>3015</v>
      </c>
      <c r="J22" s="33">
        <f t="shared" ref="J22:J29" si="2">H22*I22</f>
        <v>3015</v>
      </c>
      <c r="K22" s="36" t="s">
        <v>34</v>
      </c>
    </row>
    <row r="23" s="1" customFormat="1" ht="21" customHeight="1" outlineLevel="2" spans="1:11">
      <c r="A23" s="15"/>
      <c r="B23" s="13"/>
      <c r="C23" s="13" t="s">
        <v>15</v>
      </c>
      <c r="D23" s="13"/>
      <c r="E23" s="13"/>
      <c r="F23" s="13"/>
      <c r="G23" s="13"/>
      <c r="H23" s="8">
        <v>1</v>
      </c>
      <c r="I23" s="13">
        <v>2010</v>
      </c>
      <c r="J23" s="33">
        <f t="shared" si="2"/>
        <v>2010</v>
      </c>
      <c r="K23" s="40"/>
    </row>
    <row r="24" s="1" customFormat="1" ht="21" customHeight="1" outlineLevel="2" spans="1:11">
      <c r="A24" s="15"/>
      <c r="B24" s="13"/>
      <c r="C24" s="13" t="s">
        <v>16</v>
      </c>
      <c r="D24" s="13">
        <v>11</v>
      </c>
      <c r="E24" s="13">
        <v>10</v>
      </c>
      <c r="F24" s="13">
        <v>12</v>
      </c>
      <c r="G24" s="13"/>
      <c r="H24" s="8">
        <v>11</v>
      </c>
      <c r="I24" s="13">
        <v>608</v>
      </c>
      <c r="J24" s="33">
        <f t="shared" si="2"/>
        <v>6688</v>
      </c>
      <c r="K24" s="37"/>
    </row>
    <row r="25" s="1" customFormat="1" ht="21" customHeight="1" outlineLevel="2" spans="1:11">
      <c r="A25" s="15"/>
      <c r="B25" s="13" t="s">
        <v>19</v>
      </c>
      <c r="C25" s="13" t="s">
        <v>15</v>
      </c>
      <c r="D25" s="13"/>
      <c r="E25" s="13"/>
      <c r="F25" s="13"/>
      <c r="G25" s="13"/>
      <c r="H25" s="8">
        <v>2</v>
      </c>
      <c r="I25" s="13">
        <v>3015</v>
      </c>
      <c r="J25" s="33">
        <f t="shared" si="2"/>
        <v>6030</v>
      </c>
      <c r="K25" s="36" t="s">
        <v>28</v>
      </c>
    </row>
    <row r="26" s="1" customFormat="1" ht="21" customHeight="1" outlineLevel="2" spans="1:11">
      <c r="A26" s="15"/>
      <c r="B26" s="13"/>
      <c r="C26" s="13" t="s">
        <v>16</v>
      </c>
      <c r="D26" s="13"/>
      <c r="E26" s="13"/>
      <c r="F26" s="13">
        <v>12</v>
      </c>
      <c r="G26" s="13">
        <v>13</v>
      </c>
      <c r="H26" s="8">
        <v>12.5</v>
      </c>
      <c r="I26" s="13">
        <v>342</v>
      </c>
      <c r="J26" s="33">
        <f t="shared" si="2"/>
        <v>4275</v>
      </c>
      <c r="K26" s="37"/>
    </row>
    <row r="27" s="1" customFormat="1" ht="21" customHeight="1" outlineLevel="2" spans="1:11">
      <c r="A27" s="15"/>
      <c r="B27" s="13" t="s">
        <v>21</v>
      </c>
      <c r="C27" s="13" t="s">
        <v>15</v>
      </c>
      <c r="D27" s="13"/>
      <c r="E27" s="13"/>
      <c r="F27" s="13"/>
      <c r="G27" s="13"/>
      <c r="H27" s="8">
        <v>1</v>
      </c>
      <c r="I27" s="13">
        <v>3015</v>
      </c>
      <c r="J27" s="33">
        <f t="shared" si="2"/>
        <v>3015</v>
      </c>
      <c r="K27" s="34"/>
    </row>
    <row r="28" s="1" customFormat="1" ht="21" customHeight="1" outlineLevel="2" spans="1:11">
      <c r="A28" s="15"/>
      <c r="B28" s="13"/>
      <c r="C28" s="13" t="s">
        <v>15</v>
      </c>
      <c r="D28" s="13"/>
      <c r="E28" s="13"/>
      <c r="F28" s="13"/>
      <c r="G28" s="13"/>
      <c r="H28" s="8">
        <v>1</v>
      </c>
      <c r="I28" s="13">
        <v>2010</v>
      </c>
      <c r="J28" s="33">
        <f t="shared" si="2"/>
        <v>2010</v>
      </c>
      <c r="K28" s="34"/>
    </row>
    <row r="29" s="1" customFormat="1" ht="21" customHeight="1" outlineLevel="2" spans="1:11">
      <c r="A29" s="15"/>
      <c r="B29" s="13"/>
      <c r="C29" s="13" t="s">
        <v>16</v>
      </c>
      <c r="D29" s="13">
        <v>12</v>
      </c>
      <c r="E29" s="13">
        <v>10</v>
      </c>
      <c r="F29" s="13">
        <v>11</v>
      </c>
      <c r="G29" s="13">
        <v>11</v>
      </c>
      <c r="H29" s="8">
        <v>11</v>
      </c>
      <c r="I29" s="13">
        <v>800</v>
      </c>
      <c r="J29" s="33">
        <f t="shared" si="2"/>
        <v>8800</v>
      </c>
      <c r="K29" s="34"/>
    </row>
    <row r="30" s="1" customFormat="1" ht="21" customHeight="1" outlineLevel="2" spans="1:11">
      <c r="A30" s="15"/>
      <c r="B30" s="13"/>
      <c r="C30" s="21" t="s">
        <v>30</v>
      </c>
      <c r="D30" s="21"/>
      <c r="E30" s="22"/>
      <c r="F30" s="13"/>
      <c r="G30" s="13"/>
      <c r="H30" s="8"/>
      <c r="I30" s="13"/>
      <c r="J30" s="33">
        <v>4500</v>
      </c>
      <c r="K30" s="39" t="s">
        <v>31</v>
      </c>
    </row>
    <row r="31" s="1" customFormat="1" ht="21" customHeight="1" outlineLevel="2" spans="1:11">
      <c r="A31" s="15"/>
      <c r="B31" s="23"/>
      <c r="C31" s="21"/>
      <c r="D31" s="21"/>
      <c r="E31" s="22"/>
      <c r="F31" s="13"/>
      <c r="G31" s="13"/>
      <c r="H31" s="8"/>
      <c r="I31" s="13"/>
      <c r="J31" s="33">
        <v>-4830</v>
      </c>
      <c r="K31" s="36" t="s">
        <v>23</v>
      </c>
    </row>
    <row r="32" s="1" customFormat="1" ht="30" customHeight="1" outlineLevel="1" spans="1:11">
      <c r="A32" s="16"/>
      <c r="B32" s="17" t="s">
        <v>24</v>
      </c>
      <c r="C32" s="18"/>
      <c r="D32" s="18"/>
      <c r="E32" s="19"/>
      <c r="F32" s="18"/>
      <c r="G32" s="18"/>
      <c r="H32" s="20"/>
      <c r="I32" s="18"/>
      <c r="J32" s="38">
        <f>SUBTOTAL(9,J22:J31)</f>
        <v>35513</v>
      </c>
      <c r="K32" s="34"/>
    </row>
    <row r="33" s="1" customFormat="1" ht="21" customHeight="1" outlineLevel="2" spans="1:11">
      <c r="A33" s="12" t="s">
        <v>35</v>
      </c>
      <c r="B33" s="13" t="s">
        <v>14</v>
      </c>
      <c r="C33" s="13" t="s">
        <v>15</v>
      </c>
      <c r="D33" s="13"/>
      <c r="E33" s="13"/>
      <c r="F33" s="13"/>
      <c r="G33" s="13"/>
      <c r="H33" s="8">
        <v>3</v>
      </c>
      <c r="I33" s="13">
        <v>3015</v>
      </c>
      <c r="J33" s="33">
        <f t="shared" ref="J33:J39" si="3">H33*I33</f>
        <v>9045</v>
      </c>
      <c r="K33" s="35" t="s">
        <v>36</v>
      </c>
    </row>
    <row r="34" s="1" customFormat="1" ht="21" customHeight="1" outlineLevel="2" spans="1:11">
      <c r="A34" s="15"/>
      <c r="B34" s="13"/>
      <c r="C34" s="13" t="s">
        <v>16</v>
      </c>
      <c r="D34" s="13">
        <v>19</v>
      </c>
      <c r="E34" s="13">
        <v>19</v>
      </c>
      <c r="F34" s="13">
        <v>16</v>
      </c>
      <c r="G34" s="13"/>
      <c r="H34" s="8">
        <v>18</v>
      </c>
      <c r="I34" s="13">
        <v>760</v>
      </c>
      <c r="J34" s="33">
        <f t="shared" si="3"/>
        <v>13680</v>
      </c>
      <c r="K34" s="35"/>
    </row>
    <row r="35" s="1" customFormat="1" ht="21" customHeight="1" outlineLevel="2" spans="1:11">
      <c r="A35" s="15"/>
      <c r="B35" s="13" t="s">
        <v>19</v>
      </c>
      <c r="C35" s="13" t="s">
        <v>15</v>
      </c>
      <c r="D35" s="13"/>
      <c r="E35" s="13"/>
      <c r="F35" s="13"/>
      <c r="G35" s="13"/>
      <c r="H35" s="8">
        <v>3</v>
      </c>
      <c r="I35" s="13">
        <v>3015</v>
      </c>
      <c r="J35" s="33">
        <f t="shared" si="3"/>
        <v>9045</v>
      </c>
      <c r="K35" s="35" t="s">
        <v>28</v>
      </c>
    </row>
    <row r="36" s="1" customFormat="1" ht="21" customHeight="1" outlineLevel="2" spans="1:11">
      <c r="A36" s="15"/>
      <c r="B36" s="13"/>
      <c r="C36" s="13" t="s">
        <v>16</v>
      </c>
      <c r="D36" s="13"/>
      <c r="E36" s="13"/>
      <c r="F36" s="13">
        <v>17</v>
      </c>
      <c r="G36" s="13">
        <v>19</v>
      </c>
      <c r="H36" s="8">
        <v>18</v>
      </c>
      <c r="I36" s="13">
        <v>342</v>
      </c>
      <c r="J36" s="33">
        <f t="shared" si="3"/>
        <v>6156</v>
      </c>
      <c r="K36" s="35"/>
    </row>
    <row r="37" s="1" customFormat="1" ht="21" customHeight="1" outlineLevel="2" spans="1:11">
      <c r="A37" s="15"/>
      <c r="B37" s="24" t="s">
        <v>21</v>
      </c>
      <c r="C37" s="13" t="s">
        <v>15</v>
      </c>
      <c r="D37" s="13"/>
      <c r="E37" s="13"/>
      <c r="F37" s="13"/>
      <c r="G37" s="13"/>
      <c r="H37" s="8">
        <v>3</v>
      </c>
      <c r="I37" s="13">
        <v>3015</v>
      </c>
      <c r="J37" s="33">
        <f t="shared" si="3"/>
        <v>9045</v>
      </c>
      <c r="K37" s="41" t="s">
        <v>37</v>
      </c>
    </row>
    <row r="38" s="1" customFormat="1" ht="21" customHeight="1" outlineLevel="2" spans="1:11">
      <c r="A38" s="15"/>
      <c r="B38" s="25"/>
      <c r="C38" s="13" t="s">
        <v>15</v>
      </c>
      <c r="D38" s="13"/>
      <c r="E38" s="13"/>
      <c r="F38" s="13"/>
      <c r="G38" s="13"/>
      <c r="H38" s="8">
        <v>1</v>
      </c>
      <c r="I38" s="13">
        <v>2010</v>
      </c>
      <c r="J38" s="33">
        <f t="shared" si="3"/>
        <v>2010</v>
      </c>
      <c r="K38" s="42"/>
    </row>
    <row r="39" s="1" customFormat="1" ht="21" customHeight="1" outlineLevel="2" spans="1:11">
      <c r="A39" s="15"/>
      <c r="B39" s="26"/>
      <c r="C39" s="13" t="s">
        <v>16</v>
      </c>
      <c r="D39" s="13">
        <v>18</v>
      </c>
      <c r="E39" s="13">
        <v>20</v>
      </c>
      <c r="F39" s="13">
        <v>22</v>
      </c>
      <c r="G39" s="13">
        <v>25</v>
      </c>
      <c r="H39" s="8">
        <v>21.25</v>
      </c>
      <c r="I39" s="13">
        <v>800</v>
      </c>
      <c r="J39" s="33">
        <f t="shared" si="3"/>
        <v>17000</v>
      </c>
      <c r="K39" s="43"/>
    </row>
    <row r="40" s="1" customFormat="1" ht="21" customHeight="1" outlineLevel="2" spans="1:11">
      <c r="A40" s="15"/>
      <c r="B40" s="27"/>
      <c r="C40" s="13"/>
      <c r="D40" s="13"/>
      <c r="E40" s="13"/>
      <c r="F40" s="13"/>
      <c r="G40" s="13"/>
      <c r="H40" s="8"/>
      <c r="I40" s="13"/>
      <c r="J40" s="44">
        <v>-14050</v>
      </c>
      <c r="K40" s="35" t="s">
        <v>23</v>
      </c>
    </row>
    <row r="41" s="1" customFormat="1" ht="30" customHeight="1" outlineLevel="1" spans="1:11">
      <c r="A41" s="15"/>
      <c r="B41" s="17" t="s">
        <v>24</v>
      </c>
      <c r="C41" s="18"/>
      <c r="D41" s="18"/>
      <c r="E41" s="19"/>
      <c r="F41" s="18"/>
      <c r="G41" s="18"/>
      <c r="H41" s="20"/>
      <c r="I41" s="18"/>
      <c r="J41" s="45">
        <f>SUBTOTAL(9,J33:J40)</f>
        <v>51931</v>
      </c>
      <c r="K41" s="46"/>
    </row>
    <row r="42" s="1" customFormat="1" ht="21" customHeight="1" outlineLevel="2" spans="1:11">
      <c r="A42" s="12" t="s">
        <v>38</v>
      </c>
      <c r="B42" s="23" t="s">
        <v>14</v>
      </c>
      <c r="C42" s="13" t="s">
        <v>15</v>
      </c>
      <c r="D42" s="13"/>
      <c r="E42" s="13"/>
      <c r="F42" s="13"/>
      <c r="G42" s="13"/>
      <c r="H42" s="8">
        <v>1</v>
      </c>
      <c r="I42" s="13">
        <v>3015</v>
      </c>
      <c r="J42" s="33">
        <f t="shared" ref="J42:J50" si="4">H42*I42</f>
        <v>3015</v>
      </c>
      <c r="K42" s="36" t="s">
        <v>39</v>
      </c>
    </row>
    <row r="43" s="1" customFormat="1" ht="21" customHeight="1" outlineLevel="2" spans="1:11">
      <c r="A43" s="15"/>
      <c r="B43" s="23"/>
      <c r="C43" s="13" t="s">
        <v>15</v>
      </c>
      <c r="D43" s="13"/>
      <c r="E43" s="13"/>
      <c r="F43" s="13"/>
      <c r="G43" s="13"/>
      <c r="H43" s="8">
        <v>1</v>
      </c>
      <c r="I43" s="13">
        <v>2010</v>
      </c>
      <c r="J43" s="33">
        <f t="shared" si="4"/>
        <v>2010</v>
      </c>
      <c r="K43" s="40"/>
    </row>
    <row r="44" s="1" customFormat="1" ht="21" customHeight="1" outlineLevel="2" spans="1:11">
      <c r="A44" s="15"/>
      <c r="B44" s="23"/>
      <c r="C44" s="13" t="s">
        <v>16</v>
      </c>
      <c r="D44" s="13">
        <v>8</v>
      </c>
      <c r="E44" s="13">
        <v>8</v>
      </c>
      <c r="F44" s="13">
        <v>8</v>
      </c>
      <c r="G44" s="13"/>
      <c r="H44" s="8">
        <v>8</v>
      </c>
      <c r="I44" s="13">
        <v>684</v>
      </c>
      <c r="J44" s="33">
        <f t="shared" si="4"/>
        <v>5472</v>
      </c>
      <c r="K44" s="37"/>
    </row>
    <row r="45" s="1" customFormat="1" ht="21" customHeight="1" outlineLevel="2" spans="1:11">
      <c r="A45" s="15"/>
      <c r="B45" s="23" t="s">
        <v>19</v>
      </c>
      <c r="C45" s="13" t="s">
        <v>15</v>
      </c>
      <c r="D45" s="13"/>
      <c r="E45" s="13"/>
      <c r="F45" s="13"/>
      <c r="G45" s="13"/>
      <c r="H45" s="8">
        <v>1</v>
      </c>
      <c r="I45" s="13">
        <v>3015</v>
      </c>
      <c r="J45" s="33">
        <f t="shared" si="4"/>
        <v>3015</v>
      </c>
      <c r="K45" s="36" t="s">
        <v>28</v>
      </c>
    </row>
    <row r="46" s="1" customFormat="1" ht="21" customHeight="1" outlineLevel="2" spans="1:11">
      <c r="A46" s="15"/>
      <c r="B46" s="23"/>
      <c r="C46" s="13" t="s">
        <v>15</v>
      </c>
      <c r="D46" s="13"/>
      <c r="E46" s="13"/>
      <c r="F46" s="13"/>
      <c r="G46" s="13"/>
      <c r="H46" s="8">
        <v>1</v>
      </c>
      <c r="I46" s="13">
        <v>2010</v>
      </c>
      <c r="J46" s="33">
        <f t="shared" si="4"/>
        <v>2010</v>
      </c>
      <c r="K46" s="40"/>
    </row>
    <row r="47" s="1" customFormat="1" ht="21" customHeight="1" outlineLevel="2" spans="1:11">
      <c r="A47" s="15"/>
      <c r="B47" s="23"/>
      <c r="C47" s="13" t="s">
        <v>16</v>
      </c>
      <c r="D47" s="13"/>
      <c r="E47" s="13"/>
      <c r="F47" s="13">
        <v>8</v>
      </c>
      <c r="G47" s="13">
        <v>7</v>
      </c>
      <c r="H47" s="8">
        <v>7.5</v>
      </c>
      <c r="I47" s="13">
        <v>342</v>
      </c>
      <c r="J47" s="33">
        <f t="shared" si="4"/>
        <v>2565</v>
      </c>
      <c r="K47" s="37"/>
    </row>
    <row r="48" s="1" customFormat="1" ht="21" customHeight="1" outlineLevel="2" spans="1:11">
      <c r="A48" s="15"/>
      <c r="B48" s="23" t="s">
        <v>21</v>
      </c>
      <c r="C48" s="13" t="s">
        <v>15</v>
      </c>
      <c r="D48" s="13"/>
      <c r="E48" s="13"/>
      <c r="F48" s="13"/>
      <c r="G48" s="13"/>
      <c r="H48" s="8">
        <v>1</v>
      </c>
      <c r="I48" s="13">
        <v>3015</v>
      </c>
      <c r="J48" s="33">
        <f t="shared" si="4"/>
        <v>3015</v>
      </c>
      <c r="K48" s="41" t="s">
        <v>40</v>
      </c>
    </row>
    <row r="49" s="1" customFormat="1" ht="21" customHeight="1" outlineLevel="2" spans="1:11">
      <c r="A49" s="15"/>
      <c r="B49" s="23"/>
      <c r="C49" s="13" t="s">
        <v>15</v>
      </c>
      <c r="D49" s="13"/>
      <c r="E49" s="13"/>
      <c r="F49" s="13"/>
      <c r="G49" s="13"/>
      <c r="H49" s="8">
        <v>1</v>
      </c>
      <c r="I49" s="13">
        <v>2010</v>
      </c>
      <c r="J49" s="33">
        <f t="shared" si="4"/>
        <v>2010</v>
      </c>
      <c r="K49" s="42"/>
    </row>
    <row r="50" s="1" customFormat="1" ht="21" customHeight="1" outlineLevel="2" spans="1:11">
      <c r="A50" s="15"/>
      <c r="B50" s="23"/>
      <c r="C50" s="13" t="s">
        <v>16</v>
      </c>
      <c r="D50" s="13">
        <v>9</v>
      </c>
      <c r="E50" s="13">
        <v>8</v>
      </c>
      <c r="F50" s="13">
        <v>8</v>
      </c>
      <c r="G50" s="13">
        <v>8</v>
      </c>
      <c r="H50" s="8">
        <v>8.25</v>
      </c>
      <c r="I50" s="13">
        <v>800</v>
      </c>
      <c r="J50" s="33">
        <f t="shared" si="4"/>
        <v>6600</v>
      </c>
      <c r="K50" s="43"/>
    </row>
    <row r="51" s="1" customFormat="1" ht="21" customHeight="1" outlineLevel="2" spans="1:11">
      <c r="A51" s="15"/>
      <c r="B51" s="23"/>
      <c r="C51" s="28" t="s">
        <v>30</v>
      </c>
      <c r="D51" s="29"/>
      <c r="E51" s="13"/>
      <c r="F51" s="13"/>
      <c r="G51" s="13"/>
      <c r="H51" s="8"/>
      <c r="I51" s="13"/>
      <c r="J51" s="33">
        <v>12000</v>
      </c>
      <c r="K51" s="39" t="s">
        <v>41</v>
      </c>
    </row>
    <row r="52" s="1" customFormat="1" ht="21" customHeight="1" outlineLevel="2" spans="1:11">
      <c r="A52" s="15"/>
      <c r="B52" s="23"/>
      <c r="C52" s="21"/>
      <c r="D52" s="21"/>
      <c r="E52" s="13"/>
      <c r="F52" s="13"/>
      <c r="G52" s="13"/>
      <c r="H52" s="8"/>
      <c r="I52" s="13"/>
      <c r="J52" s="33">
        <v>-1764</v>
      </c>
      <c r="K52" s="35" t="s">
        <v>23</v>
      </c>
    </row>
    <row r="53" s="1" customFormat="1" ht="30" customHeight="1" outlineLevel="1" spans="1:11">
      <c r="A53" s="16"/>
      <c r="B53" s="17" t="s">
        <v>24</v>
      </c>
      <c r="C53" s="18"/>
      <c r="D53" s="18"/>
      <c r="E53" s="19"/>
      <c r="F53" s="18"/>
      <c r="G53" s="18"/>
      <c r="H53" s="20"/>
      <c r="I53" s="18"/>
      <c r="J53" s="38">
        <f>SUBTOTAL(9,J42:J52)</f>
        <v>39948</v>
      </c>
      <c r="K53" s="35"/>
    </row>
    <row r="54" s="1" customFormat="1" ht="21" customHeight="1" spans="1:11">
      <c r="A54" s="7" t="s">
        <v>42</v>
      </c>
      <c r="B54" s="23"/>
      <c r="C54" s="21"/>
      <c r="D54" s="21"/>
      <c r="E54" s="13"/>
      <c r="F54" s="13"/>
      <c r="G54" s="13"/>
      <c r="H54" s="8"/>
      <c r="I54" s="13"/>
      <c r="J54" s="38">
        <f>SUBTOTAL(9,J3:J52)</f>
        <v>215874</v>
      </c>
      <c r="K54" s="35"/>
    </row>
    <row r="55" s="1" customFormat="1" ht="30" customHeight="1" spans="1:11">
      <c r="A55" s="3"/>
      <c r="J55" s="4"/>
      <c r="K55" s="5"/>
    </row>
  </sheetData>
  <autoFilter ref="A3:L53">
    <extLst/>
  </autoFilter>
  <mergeCells count="43">
    <mergeCell ref="A1:K1"/>
    <mergeCell ref="D2:G2"/>
    <mergeCell ref="C19:D19"/>
    <mergeCell ref="C30:D30"/>
    <mergeCell ref="C51:D51"/>
    <mergeCell ref="A2:A3"/>
    <mergeCell ref="A4:A12"/>
    <mergeCell ref="A13:A21"/>
    <mergeCell ref="A22:A32"/>
    <mergeCell ref="A33:A41"/>
    <mergeCell ref="A42:A53"/>
    <mergeCell ref="B2:B3"/>
    <mergeCell ref="B4:B6"/>
    <mergeCell ref="B7:B8"/>
    <mergeCell ref="B9:B10"/>
    <mergeCell ref="B13:B14"/>
    <mergeCell ref="B15:B16"/>
    <mergeCell ref="B17:B19"/>
    <mergeCell ref="B22:B24"/>
    <mergeCell ref="B25:B26"/>
    <mergeCell ref="B27:B30"/>
    <mergeCell ref="B33:B34"/>
    <mergeCell ref="B35:B36"/>
    <mergeCell ref="B37:B39"/>
    <mergeCell ref="B42:B44"/>
    <mergeCell ref="B45:B47"/>
    <mergeCell ref="B48:B51"/>
    <mergeCell ref="C2:C3"/>
    <mergeCell ref="H2:H3"/>
    <mergeCell ref="I2:I3"/>
    <mergeCell ref="J2:J3"/>
    <mergeCell ref="K2:K3"/>
    <mergeCell ref="K7:K8"/>
    <mergeCell ref="K13:K14"/>
    <mergeCell ref="K15:K16"/>
    <mergeCell ref="K22:K24"/>
    <mergeCell ref="K25:K26"/>
    <mergeCell ref="K33:K34"/>
    <mergeCell ref="K35:K36"/>
    <mergeCell ref="K37:K39"/>
    <mergeCell ref="K42:K44"/>
    <mergeCell ref="K45:K47"/>
    <mergeCell ref="K48:K50"/>
  </mergeCells>
  <pageMargins left="0.751388888888889" right="0.751388888888889" top="0.62986111111111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潘可可</cp:lastModifiedBy>
  <dcterms:created xsi:type="dcterms:W3CDTF">2019-04-08T07:10:00Z</dcterms:created>
  <dcterms:modified xsi:type="dcterms:W3CDTF">2019-04-16T06:10:58Z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